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ip" state="visible" r:id="rId4"/>
    <sheet sheetId="2" name="Budget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9" authorId="0">
      <text>
        <r>
          <t>How much of your trip currency one unit of your home currency buys. Home USD and trip JPY: about 150. The Budget tab divides trip-currency spending by this to get the home amount.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49" authorId="0">
      <text>
        <r>
          <t>Type the name of each traveler sharing the costs, then pick them in "Paid by". What the listed travelers paid splits evenly among them.</t>
        </r>
      </text>
    </comment>
    <comment ref="D49" authorId="0">
      <text>
        <r>
          <t>Paid minus share. Positive: the group owes this traveler. Negative: this traveler owes the group.</t>
        </r>
      </text>
    </comment>
  </commentList>
</comments>
</file>

<file path=xl/sharedStrings.xml><?xml version="1.0" encoding="utf-8"?>
<sst xmlns="http://schemas.openxmlformats.org/spreadsheetml/2006/main" count="59" uniqueCount="58">
  <si>
    <t>Travel Budget</t>
  </si>
  <si>
    <t>Destination</t>
  </si>
  <si>
    <t>Start date</t>
  </si>
  <si>
    <t>End date</t>
  </si>
  <si>
    <t>Travelers</t>
  </si>
  <si>
    <t>Home currency</t>
  </si>
  <si>
    <t>Trip currency</t>
  </si>
  <si>
    <t>Rate: trip currency per 1 home</t>
  </si>
  <si>
    <t>Total budget (home currency)</t>
  </si>
  <si>
    <t>At a glance</t>
  </si>
  <si>
    <t>Days to go</t>
  </si>
  <si>
    <t>Planned budget</t>
  </si>
  <si>
    <t>Spent so far</t>
  </si>
  <si>
    <t>Remaining</t>
  </si>
  <si>
    <t>Left to allocate</t>
  </si>
  <si>
    <t>Planned per traveler</t>
  </si>
  <si>
    <t>Daily budget left</t>
  </si>
  <si>
    <t>How to use this template</t>
  </si>
  <si>
    <t>1.</t>
  </si>
  <si>
    <t>Fill in the trip once: dates, travelers, both currencies and the exchange rate.</t>
  </si>
  <si>
    <t>2.</t>
  </si>
  <si>
    <t>Plan each category on the Budget tab. "Left to allocate" shows what your total budget has not covered yet.</t>
  </si>
  <si>
    <t>3.</t>
  </si>
  <si>
    <t>Log each spend in the currency you paid in. Home amounts convert through the rate in B9.</t>
  </si>
  <si>
    <t>4.</t>
  </si>
  <si>
    <t>Type the names of everyone sharing the costs under Split by Traveler, then pick who paid on each spend. Balance shows who owes whom.</t>
  </si>
  <si>
    <t>5.</t>
  </si>
  <si>
    <t>"Daily budget left" divides what remains by the days left of the trip.</t>
  </si>
  <si>
    <t>Want it already filled in?</t>
  </si>
  <si>
    <t>Tap through 8 quick cards and the itinerary writes itself: activities with times and costs, budget, food guide. Planning a trip is free, for now, and needs no account. Every day is free to read and edit. A one-time $0.99 Trip Pass gets the downloads of that trip to keep offline.</t>
  </si>
  <si>
    <t>monkeyeatingmango.com: generate my itinerary</t>
  </si>
  <si>
    <t>Trip Budget</t>
  </si>
  <si>
    <t>Planned Budget</t>
  </si>
  <si>
    <t>Category</t>
  </si>
  <si>
    <t>Planned</t>
  </si>
  <si>
    <t>Spent</t>
  </si>
  <si>
    <t>Left</t>
  </si>
  <si>
    <t>Flights</t>
  </si>
  <si>
    <t>Accommodation</t>
  </si>
  <si>
    <t>Local transport</t>
  </si>
  <si>
    <t>Food</t>
  </si>
  <si>
    <t>Activities</t>
  </si>
  <si>
    <t>Shopping</t>
  </si>
  <si>
    <t>Other</t>
  </si>
  <si>
    <t>TOTAL</t>
  </si>
  <si>
    <t>Track Your Actual Spending (trip-currency amounts convert through the rate on the Trip tab; leave Currency blank for home-currency spend)</t>
  </si>
  <si>
    <t>Date</t>
  </si>
  <si>
    <t>Item</t>
  </si>
  <si>
    <t>Local amount</t>
  </si>
  <si>
    <t>Currency</t>
  </si>
  <si>
    <t>Home amount</t>
  </si>
  <si>
    <t>Paid by</t>
  </si>
  <si>
    <t>SPENT</t>
  </si>
  <si>
    <t>Split by Traveler</t>
  </si>
  <si>
    <t>Traveler</t>
  </si>
  <si>
    <t>Paid</t>
  </si>
  <si>
    <t>Share</t>
  </si>
  <si>
    <t>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</si>
</sst>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1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b/>
      <color rgb="FF23211D"/>
      <sz val="10"/>
      <name val="Calibri"/>
    </font>
    <font>
      <b/>
      <color rgb="FF5CB1C0"/>
      <sz val="12"/>
      <name val="Calibri"/>
    </font>
    <font>
      <b/>
      <color rgb="FF58544B"/>
      <sz val="10"/>
      <name val="Calibri"/>
    </font>
    <font>
      <b/>
      <color rgb="FF23211D"/>
      <sz val="11"/>
      <name val="Calibri"/>
    </font>
    <font>
      <b/>
      <color rgb="FF5CB1C0"/>
      <sz val="10"/>
      <name val="Calibri"/>
    </font>
    <font>
      <color rgb="FF23211D"/>
      <sz val="10"/>
      <name val="Calibri"/>
    </font>
    <font>
      <b/>
      <u/>
      <color rgb="FF5CB1C0"/>
      <sz val="11"/>
      <name val="Calibri"/>
    </font>
    <font>
      <b/>
      <color rgb="FFFFFFFF"/>
      <sz val="10"/>
      <name val="Calibri"/>
    </font>
    <font>
      <b/>
      <color rgb="FFFFFFFF"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26A78"/>
      </patternFill>
    </fill>
    <fill>
      <patternFill patternType="solid">
        <fgColor rgb="FFF6F4EF"/>
      </patternFill>
    </fill>
    <fill>
      <patternFill patternType="solid">
        <fgColor rgb="FFFFFFFF"/>
      </patternFill>
    </fill>
    <fill>
      <patternFill patternType="solid">
        <fgColor rgb="FF15803D"/>
      </patternFill>
    </fill>
  </fills>
  <borders count="2">
    <border>
      <left/>
      <right/>
      <top/>
      <bottom/>
      <diagonal/>
    </border>
    <border>
      <left style="thin">
        <color rgb="FFEBE7DD"/>
      </left>
      <right style="thin">
        <color rgb="FFEBE7DD"/>
      </right>
      <top style="thin">
        <color rgb="FFEBE7DD"/>
      </top>
      <bottom style="thin">
        <color rgb="FFEBE7DD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4" fontId="0" fillId="0" borderId="1" xfId="0" applyNumberFormat="1" applyBorder="1"/>
    <xf numFmtId="0" fontId="3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/>
    <xf numFmtId="4" fontId="5" fillId="0" borderId="1" xfId="0" applyNumberFormat="1" applyFont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top" wrapText="1"/>
    </xf>
    <xf numFmtId="0" fontId="8" fillId="0" borderId="0" xfId="0" applyFont="1"/>
    <xf numFmtId="0" fontId="9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4" borderId="1" xfId="0" applyFont="1" applyFill="1" applyBorder="1"/>
    <xf numFmtId="4" fontId="7" fillId="4" borderId="1" xfId="0" applyNumberFormat="1" applyFont="1" applyFill="1" applyBorder="1"/>
    <xf numFmtId="0" fontId="7" fillId="0" borderId="1" xfId="0" applyFont="1" applyBorder="1"/>
    <xf numFmtId="4" fontId="7" fillId="0" borderId="1" xfId="0" applyNumberFormat="1" applyFont="1" applyBorder="1"/>
    <xf numFmtId="0" fontId="10" fillId="0" borderId="0" xfId="0" applyFont="1"/>
    <xf numFmtId="0" fontId="10" fillId="5" borderId="1" xfId="0" applyFont="1" applyFill="1" applyBorder="1"/>
    <xf numFmtId="4" fontId="10" fillId="5" borderId="1" xfId="0" applyNumberFormat="1" applyFont="1" applyFill="1" applyBorder="1"/>
    <xf numFmtId="0" fontId="3" fillId="3" borderId="0" xfId="0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4" borderId="1" xfId="0" applyFill="1" applyBorder="1"/>
    <xf numFmtId="4" fontId="0" fillId="4" borderId="1" xfId="0" applyNumberFormat="1" applyFill="1" applyBorder="1"/>
    <xf numFmtId="0" fontId="10" fillId="5" borderId="0" xfId="0" applyFont="1" applyFill="1"/>
    <xf numFmtId="4" fontId="10" fillId="5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0</xdr:colOff>
      <xdr:row>27</xdr:row>
      <xdr:rowOff>0</xdr:rowOff>
    </xdr:from>
    <xdr:ext cx="495300" cy="4953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onkeyeatingmango.com/?utm_source=template-xlsx&amp;utm_medium=download&amp;utm_campaign=prefill-cta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CB1C0"/>
    <pageSetUpPr fitToPage="1"/>
  </sheetPr>
  <dimension ref="A1:G31"/>
  <sheetFormatPr defaultRowHeight="15" outlineLevelRow="0" outlineLevelCol="0" x14ac:dyDescent="55"/>
  <cols>
    <col min="1" max="2" width="30" customWidth="1"/>
    <col min="3" max="7" width="14" customWidth="1"/>
  </cols>
  <sheetData>
    <row r="1" ht="32" customHeight="1" spans="1:7" s="1" customFormat="1" x14ac:dyDescent="0.25">
      <c r="A1" s="1" t="s">
        <v>0</v>
      </c>
      <c r="B1" s="1"/>
      <c r="C1" s="1"/>
      <c r="D1" s="1"/>
      <c r="E1" s="1"/>
      <c r="F1" s="1"/>
      <c r="G1" s="1"/>
    </row>
    <row r="3" ht="22" customHeight="1" spans="1:2" x14ac:dyDescent="0.25">
      <c r="A3" s="2" t="s">
        <v>1</v>
      </c>
      <c r="B3" s="3"/>
    </row>
    <row r="4" ht="22" customHeight="1" spans="1:2" x14ac:dyDescent="0.25">
      <c r="A4" s="2" t="s">
        <v>2</v>
      </c>
      <c r="B4" s="3"/>
    </row>
    <row r="5" ht="22" customHeight="1" spans="1:2" x14ac:dyDescent="0.25">
      <c r="A5" s="2" t="s">
        <v>3</v>
      </c>
      <c r="B5" s="3"/>
    </row>
    <row r="6" ht="22" customHeight="1" spans="1:2" x14ac:dyDescent="0.25">
      <c r="A6" s="2" t="s">
        <v>4</v>
      </c>
      <c r="B6" s="3"/>
    </row>
    <row r="7" ht="22" customHeight="1" spans="1:2" x14ac:dyDescent="0.25">
      <c r="A7" s="2" t="s">
        <v>5</v>
      </c>
      <c r="B7" s="3"/>
    </row>
    <row r="8" ht="22" customHeight="1" spans="1:2" x14ac:dyDescent="0.25">
      <c r="A8" s="2" t="s">
        <v>6</v>
      </c>
      <c r="B8" s="3"/>
    </row>
    <row r="9" ht="22" customHeight="1" spans="1:2" x14ac:dyDescent="0.25">
      <c r="A9" s="2" t="s">
        <v>7</v>
      </c>
      <c r="B9" s="4"/>
    </row>
    <row r="10" ht="22" customHeight="1" spans="1:2" x14ac:dyDescent="0.25">
      <c r="A10" s="2" t="s">
        <v>8</v>
      </c>
      <c r="B10" s="5"/>
    </row>
    <row r="12" ht="26" customHeight="1" spans="1:5" s="6" customFormat="1" x14ac:dyDescent="0.25">
      <c r="A12" s="7" t="s">
        <v>9</v>
      </c>
      <c r="B12" s="7"/>
      <c r="C12" s="7"/>
      <c r="D12" s="7"/>
      <c r="E12" s="7"/>
    </row>
    <row r="13" ht="22" customHeight="1" spans="1:2" x14ac:dyDescent="0.25">
      <c r="A13" s="8" t="s">
        <v>10</v>
      </c>
      <c r="B13" s="9">
        <f>IF(B4="","",B4-TODAY())</f>
      </c>
    </row>
    <row r="14" ht="22" customHeight="1" spans="1:2" x14ac:dyDescent="0.25">
      <c r="A14" s="8" t="s">
        <v>11</v>
      </c>
      <c r="B14" s="10">
        <f>Budget!B12</f>
      </c>
    </row>
    <row r="15" ht="22" customHeight="1" spans="1:2" x14ac:dyDescent="0.25">
      <c r="A15" s="8" t="s">
        <v>12</v>
      </c>
      <c r="B15" s="10">
        <f>Budget!F46</f>
      </c>
    </row>
    <row r="16" ht="22" customHeight="1" spans="1:2" x14ac:dyDescent="0.25">
      <c r="A16" s="8" t="s">
        <v>13</v>
      </c>
      <c r="B16" s="10">
        <f>Budget!B12-Budget!F46</f>
      </c>
    </row>
    <row r="17" ht="22" customHeight="1" spans="1:2" x14ac:dyDescent="0.25">
      <c r="A17" s="8" t="s">
        <v>14</v>
      </c>
      <c r="B17" s="10">
        <f>IF(B10="","",B10-Budget!B12)</f>
      </c>
    </row>
    <row r="18" ht="22" customHeight="1" spans="1:2" x14ac:dyDescent="0.25">
      <c r="A18" s="8" t="s">
        <v>15</v>
      </c>
      <c r="B18" s="10">
        <f>IFERROR(IF(OR(B6="",B6&lt;=0),"",Budget!B12/B6),"")</f>
      </c>
    </row>
    <row r="19" ht="22" customHeight="1" spans="1:2" x14ac:dyDescent="0.25">
      <c r="A19" s="8" t="s">
        <v>16</v>
      </c>
      <c r="B19" s="10">
        <f>IF(OR(B4="",B5="",(B5-MAX(TODAY(),B4)+1)&lt;=0),"",(Budget!B12-Budget!F46)/(B5-MAX(TODAY(),B4)+1))</f>
      </c>
    </row>
    <row r="21" ht="26" customHeight="1" spans="1:5" s="6" customFormat="1" x14ac:dyDescent="0.25">
      <c r="A21" s="7" t="s">
        <v>17</v>
      </c>
      <c r="B21" s="7"/>
      <c r="C21" s="7"/>
      <c r="D21" s="7"/>
      <c r="E21" s="7"/>
    </row>
    <row r="22" ht="20" customHeight="1" spans="1:7" x14ac:dyDescent="0.25">
      <c r="A22" s="11" t="s">
        <v>18</v>
      </c>
      <c r="B22" s="12" t="s">
        <v>19</v>
      </c>
      <c r="C22" s="12"/>
      <c r="D22" s="12"/>
      <c r="E22" s="12"/>
      <c r="F22" s="12"/>
      <c r="G22" s="12"/>
    </row>
    <row r="23" ht="20" customHeight="1" spans="1:7" x14ac:dyDescent="0.25">
      <c r="A23" s="11" t="s">
        <v>20</v>
      </c>
      <c r="B23" s="12" t="s">
        <v>21</v>
      </c>
      <c r="C23" s="12"/>
      <c r="D23" s="12"/>
      <c r="E23" s="12"/>
      <c r="F23" s="12"/>
      <c r="G23" s="12"/>
    </row>
    <row r="24" ht="20" customHeight="1" spans="1:7" x14ac:dyDescent="0.25">
      <c r="A24" s="11" t="s">
        <v>22</v>
      </c>
      <c r="B24" s="12" t="s">
        <v>23</v>
      </c>
      <c r="C24" s="12"/>
      <c r="D24" s="12"/>
      <c r="E24" s="12"/>
      <c r="F24" s="12"/>
      <c r="G24" s="12"/>
    </row>
    <row r="25" ht="20" customHeight="1" spans="1:7" x14ac:dyDescent="0.25">
      <c r="A25" s="11" t="s">
        <v>24</v>
      </c>
      <c r="B25" s="12" t="s">
        <v>25</v>
      </c>
      <c r="C25" s="12"/>
      <c r="D25" s="12"/>
      <c r="E25" s="12"/>
      <c r="F25" s="12"/>
      <c r="G25" s="12"/>
    </row>
    <row r="26" ht="20" customHeight="1" spans="1:7" x14ac:dyDescent="0.25">
      <c r="A26" s="11" t="s">
        <v>26</v>
      </c>
      <c r="B26" s="12" t="s">
        <v>27</v>
      </c>
      <c r="C26" s="12"/>
      <c r="D26" s="12"/>
      <c r="E26" s="12"/>
      <c r="F26" s="12"/>
      <c r="G26" s="12"/>
    </row>
    <row r="28" ht="42" customHeight="1" x14ac:dyDescent="0.25"/>
    <row r="29" ht="26" customHeight="1" spans="1:5" s="6" customFormat="1" x14ac:dyDescent="0.25">
      <c r="A29" s="7" t="s">
        <v>28</v>
      </c>
      <c r="B29" s="7"/>
      <c r="C29" s="7"/>
      <c r="D29" s="7"/>
      <c r="E29" s="7"/>
    </row>
    <row r="30" ht="44" customHeight="1" spans="2:7" x14ac:dyDescent="0.25">
      <c r="B30" s="13" t="s">
        <v>29</v>
      </c>
      <c r="C30" s="13"/>
      <c r="D30" s="13"/>
      <c r="E30" s="13"/>
      <c r="F30" s="13"/>
      <c r="G30" s="13"/>
    </row>
    <row r="31" spans="2:2" x14ac:dyDescent="0.25">
      <c r="B31" s="14" t="s">
        <v>30</v>
      </c>
    </row>
  </sheetData>
  <mergeCells count="10">
    <mergeCell ref="A1:G1"/>
    <mergeCell ref="A12:E12"/>
    <mergeCell ref="A21:E21"/>
    <mergeCell ref="B22:G22"/>
    <mergeCell ref="B23:G23"/>
    <mergeCell ref="B24:G24"/>
    <mergeCell ref="B25:G25"/>
    <mergeCell ref="B26:G26"/>
    <mergeCell ref="A29:E29"/>
    <mergeCell ref="B30:G30"/>
  </mergeCells>
  <dataValidations count="1">
    <dataValidation type="date" operator="greaterThan" allowBlank="1" sqref="B4:B5">
      <formula1>36525.770833333336</formula1>
    </dataValidation>
  </dataValidations>
  <hyperlinks>
    <hyperlink ref="B31" r:id="rId1"/>
  </hyperlinks>
  <pageMargins left="0.5" right="0.5" top="0.6" bottom="0.6" header="0.3" footer="0.3"/>
  <pageSetup orientation="portrait" horizontalDpi="4294967295" verticalDpi="4294967295" scale="100" fitToWidth="1" fitToHeight="0"/>
  <headerFooter>
    <oddFooter>&amp;CFree template from monkeyeatingmango.com</oddFooter>
  </headerFooter>
  <drawing r:id="rId4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5803D"/>
    <pageSetUpPr fitToPage="1"/>
  </sheetPr>
  <dimension ref="A1:G59"/>
  <sheetFormatPr defaultRowHeight="15" outlineLevelRow="0" outlineLevelCol="0" x14ac:dyDescent="55"/>
  <cols>
    <col min="1" max="1" width="18" customWidth="1"/>
    <col min="2" max="2" width="30" customWidth="1"/>
    <col min="3" max="3" width="18" customWidth="1"/>
    <col min="4" max="4" width="15" customWidth="1"/>
    <col min="5" max="5" width="10" customWidth="1"/>
    <col min="6" max="7" width="16" customWidth="1"/>
  </cols>
  <sheetData>
    <row r="1" ht="32" customHeight="1" spans="1:7" s="1" customFormat="1" x14ac:dyDescent="0.25">
      <c r="A1" s="1" t="s">
        <v>31</v>
      </c>
      <c r="B1" s="1"/>
      <c r="C1" s="1"/>
      <c r="D1" s="1"/>
      <c r="E1" s="1"/>
      <c r="F1" s="1"/>
      <c r="G1" s="1"/>
    </row>
    <row r="3" ht="26" customHeight="1" spans="1:7" s="6" customFormat="1" x14ac:dyDescent="0.25">
      <c r="A3" s="7" t="s">
        <v>32</v>
      </c>
      <c r="B3" s="7"/>
      <c r="C3" s="7"/>
      <c r="D3" s="7"/>
      <c r="E3" s="7"/>
      <c r="F3" s="7"/>
      <c r="G3" s="7"/>
    </row>
    <row r="4" ht="26" customHeight="1" spans="1:4" s="15" customFormat="1" x14ac:dyDescent="0.25">
      <c r="A4" s="16" t="s">
        <v>33</v>
      </c>
      <c r="B4" s="16" t="s">
        <v>34</v>
      </c>
      <c r="C4" s="16" t="s">
        <v>35</v>
      </c>
      <c r="D4" s="16" t="s">
        <v>36</v>
      </c>
    </row>
    <row r="5" spans="1:4" x14ac:dyDescent="0.25">
      <c r="A5" s="17" t="s">
        <v>37</v>
      </c>
      <c r="B5" s="18"/>
      <c r="C5" s="18">
        <f>SUMIF(C16:C45,A5,F16:F45)</f>
      </c>
      <c r="D5" s="18">
        <f>B5-C5</f>
      </c>
    </row>
    <row r="6" spans="1:4" x14ac:dyDescent="0.25">
      <c r="A6" s="19" t="s">
        <v>38</v>
      </c>
      <c r="B6" s="20"/>
      <c r="C6" s="20">
        <f>SUMIF(C16:C45,A6,F16:F45)</f>
      </c>
      <c r="D6" s="20">
        <f>B6-C6</f>
      </c>
    </row>
    <row r="7" spans="1:4" x14ac:dyDescent="0.25">
      <c r="A7" s="17" t="s">
        <v>39</v>
      </c>
      <c r="B7" s="18"/>
      <c r="C7" s="18">
        <f>SUMIF(C16:C45,A7,F16:F45)</f>
      </c>
      <c r="D7" s="18">
        <f>B7-C7</f>
      </c>
    </row>
    <row r="8" spans="1:4" x14ac:dyDescent="0.25">
      <c r="A8" s="19" t="s">
        <v>40</v>
      </c>
      <c r="B8" s="20"/>
      <c r="C8" s="20">
        <f>SUMIF(C16:C45,A8,F16:F45)</f>
      </c>
      <c r="D8" s="20">
        <f>B8-C8</f>
      </c>
    </row>
    <row r="9" spans="1:4" x14ac:dyDescent="0.25">
      <c r="A9" s="17" t="s">
        <v>41</v>
      </c>
      <c r="B9" s="18"/>
      <c r="C9" s="18">
        <f>SUMIF(C16:C45,A9,F16:F45)</f>
      </c>
      <c r="D9" s="18">
        <f>B9-C9</f>
      </c>
    </row>
    <row r="10" spans="1:4" x14ac:dyDescent="0.25">
      <c r="A10" s="19" t="s">
        <v>42</v>
      </c>
      <c r="B10" s="20"/>
      <c r="C10" s="20">
        <f>SUMIF(C16:C45,A10,F16:F45)</f>
      </c>
      <c r="D10" s="20">
        <f>B10-C10</f>
      </c>
    </row>
    <row r="11" spans="1:4" x14ac:dyDescent="0.25">
      <c r="A11" s="17" t="s">
        <v>43</v>
      </c>
      <c r="B11" s="18"/>
      <c r="C11" s="18">
        <f>SUMIF(C16:C45,A11,F16:F45)</f>
      </c>
      <c r="D11" s="18">
        <f>B11-C11</f>
      </c>
    </row>
    <row r="12" spans="1:4" s="21" customFormat="1" x14ac:dyDescent="0.25">
      <c r="A12" s="22" t="s">
        <v>44</v>
      </c>
      <c r="B12" s="23">
        <f>SUM(B5:B11)</f>
      </c>
      <c r="C12" s="23">
        <f>SUM(C5:C11)</f>
      </c>
      <c r="D12" s="23">
        <f>B12-C12</f>
      </c>
    </row>
    <row r="14" ht="40" customHeight="1" spans="1:7" s="24" customFormat="1" x14ac:dyDescent="0.25">
      <c r="A14" s="25" t="s">
        <v>45</v>
      </c>
      <c r="B14" s="25"/>
      <c r="C14" s="25"/>
      <c r="D14" s="25"/>
      <c r="E14" s="25"/>
      <c r="F14" s="25"/>
      <c r="G14" s="25"/>
    </row>
    <row r="15" ht="26" customHeight="1" spans="1:7" s="15" customFormat="1" x14ac:dyDescent="0.25">
      <c r="A15" s="16" t="s">
        <v>46</v>
      </c>
      <c r="B15" s="16" t="s">
        <v>47</v>
      </c>
      <c r="C15" s="16" t="s">
        <v>33</v>
      </c>
      <c r="D15" s="16" t="s">
        <v>48</v>
      </c>
      <c r="E15" s="16" t="s">
        <v>49</v>
      </c>
      <c r="F15" s="16" t="s">
        <v>50</v>
      </c>
      <c r="G15" s="16" t="s">
        <v>51</v>
      </c>
    </row>
    <row r="16" spans="1:7" x14ac:dyDescent="0.25">
      <c r="A16" s="26"/>
      <c r="B16" s="26"/>
      <c r="C16" s="26"/>
      <c r="D16" s="27"/>
      <c r="E16" s="26"/>
      <c r="F16" s="27">
        <f>IF(D16="","",ROUND(IF(OR(E16="",E16=Trip!$B$7),D16,IF(Trip!$B$9="",D16,D16/Trip!$B$9)),2))</f>
      </c>
      <c r="G16" s="26"/>
    </row>
    <row r="17" spans="1:7" x14ac:dyDescent="0.25">
      <c r="A17" s="3"/>
      <c r="B17" s="3"/>
      <c r="C17" s="3"/>
      <c r="D17" s="5"/>
      <c r="E17" s="3"/>
      <c r="F17" s="5">
        <f>IF(D17="","",ROUND(IF(OR(E17="",E17=Trip!$B$7),D17,IF(Trip!$B$9="",D17,D17/Trip!$B$9)),2))</f>
      </c>
      <c r="G17" s="3"/>
    </row>
    <row r="18" spans="1:7" x14ac:dyDescent="0.25">
      <c r="A18" s="26"/>
      <c r="B18" s="26"/>
      <c r="C18" s="26"/>
      <c r="D18" s="27"/>
      <c r="E18" s="26"/>
      <c r="F18" s="27">
        <f>IF(D18="","",ROUND(IF(OR(E18="",E18=Trip!$B$7),D18,IF(Trip!$B$9="",D18,D18/Trip!$B$9)),2))</f>
      </c>
      <c r="G18" s="26"/>
    </row>
    <row r="19" spans="1:7" x14ac:dyDescent="0.25">
      <c r="A19" s="3"/>
      <c r="B19" s="3"/>
      <c r="C19" s="3"/>
      <c r="D19" s="5"/>
      <c r="E19" s="3"/>
      <c r="F19" s="5">
        <f>IF(D19="","",ROUND(IF(OR(E19="",E19=Trip!$B$7),D19,IF(Trip!$B$9="",D19,D19/Trip!$B$9)),2))</f>
      </c>
      <c r="G19" s="3"/>
    </row>
    <row r="20" spans="1:7" x14ac:dyDescent="0.25">
      <c r="A20" s="26"/>
      <c r="B20" s="26"/>
      <c r="C20" s="26"/>
      <c r="D20" s="27"/>
      <c r="E20" s="26"/>
      <c r="F20" s="27">
        <f>IF(D20="","",ROUND(IF(OR(E20="",E20=Trip!$B$7),D20,IF(Trip!$B$9="",D20,D20/Trip!$B$9)),2))</f>
      </c>
      <c r="G20" s="26"/>
    </row>
    <row r="21" spans="1:7" x14ac:dyDescent="0.25">
      <c r="A21" s="3"/>
      <c r="B21" s="3"/>
      <c r="C21" s="3"/>
      <c r="D21" s="5"/>
      <c r="E21" s="3"/>
      <c r="F21" s="5">
        <f>IF(D21="","",ROUND(IF(OR(E21="",E21=Trip!$B$7),D21,IF(Trip!$B$9="",D21,D21/Trip!$B$9)),2))</f>
      </c>
      <c r="G21" s="3"/>
    </row>
    <row r="22" spans="1:7" x14ac:dyDescent="0.25">
      <c r="A22" s="26"/>
      <c r="B22" s="26"/>
      <c r="C22" s="26"/>
      <c r="D22" s="27"/>
      <c r="E22" s="26"/>
      <c r="F22" s="27">
        <f>IF(D22="","",ROUND(IF(OR(E22="",E22=Trip!$B$7),D22,IF(Trip!$B$9="",D22,D22/Trip!$B$9)),2))</f>
      </c>
      <c r="G22" s="26"/>
    </row>
    <row r="23" spans="1:7" x14ac:dyDescent="0.25">
      <c r="A23" s="3"/>
      <c r="B23" s="3"/>
      <c r="C23" s="3"/>
      <c r="D23" s="5"/>
      <c r="E23" s="3"/>
      <c r="F23" s="5">
        <f>IF(D23="","",ROUND(IF(OR(E23="",E23=Trip!$B$7),D23,IF(Trip!$B$9="",D23,D23/Trip!$B$9)),2))</f>
      </c>
      <c r="G23" s="3"/>
    </row>
    <row r="24" spans="1:7" x14ac:dyDescent="0.25">
      <c r="A24" s="26"/>
      <c r="B24" s="26"/>
      <c r="C24" s="26"/>
      <c r="D24" s="27"/>
      <c r="E24" s="26"/>
      <c r="F24" s="27">
        <f>IF(D24="","",ROUND(IF(OR(E24="",E24=Trip!$B$7),D24,IF(Trip!$B$9="",D24,D24/Trip!$B$9)),2))</f>
      </c>
      <c r="G24" s="26"/>
    </row>
    <row r="25" spans="1:7" x14ac:dyDescent="0.25">
      <c r="A25" s="3"/>
      <c r="B25" s="3"/>
      <c r="C25" s="3"/>
      <c r="D25" s="5"/>
      <c r="E25" s="3"/>
      <c r="F25" s="5">
        <f>IF(D25="","",ROUND(IF(OR(E25="",E25=Trip!$B$7),D25,IF(Trip!$B$9="",D25,D25/Trip!$B$9)),2))</f>
      </c>
      <c r="G25" s="3"/>
    </row>
    <row r="26" spans="1:7" x14ac:dyDescent="0.25">
      <c r="A26" s="26"/>
      <c r="B26" s="26"/>
      <c r="C26" s="26"/>
      <c r="D26" s="27"/>
      <c r="E26" s="26"/>
      <c r="F26" s="27">
        <f>IF(D26="","",ROUND(IF(OR(E26="",E26=Trip!$B$7),D26,IF(Trip!$B$9="",D26,D26/Trip!$B$9)),2))</f>
      </c>
      <c r="G26" s="26"/>
    </row>
    <row r="27" spans="1:7" x14ac:dyDescent="0.25">
      <c r="A27" s="3"/>
      <c r="B27" s="3"/>
      <c r="C27" s="3"/>
      <c r="D27" s="5"/>
      <c r="E27" s="3"/>
      <c r="F27" s="5">
        <f>IF(D27="","",ROUND(IF(OR(E27="",E27=Trip!$B$7),D27,IF(Trip!$B$9="",D27,D27/Trip!$B$9)),2))</f>
      </c>
      <c r="G27" s="3"/>
    </row>
    <row r="28" spans="1:7" x14ac:dyDescent="0.25">
      <c r="A28" s="26"/>
      <c r="B28" s="26"/>
      <c r="C28" s="26"/>
      <c r="D28" s="27"/>
      <c r="E28" s="26"/>
      <c r="F28" s="27">
        <f>IF(D28="","",ROUND(IF(OR(E28="",E28=Trip!$B$7),D28,IF(Trip!$B$9="",D28,D28/Trip!$B$9)),2))</f>
      </c>
      <c r="G28" s="26"/>
    </row>
    <row r="29" spans="1:7" x14ac:dyDescent="0.25">
      <c r="A29" s="3"/>
      <c r="B29" s="3"/>
      <c r="C29" s="3"/>
      <c r="D29" s="5"/>
      <c r="E29" s="3"/>
      <c r="F29" s="5">
        <f>IF(D29="","",ROUND(IF(OR(E29="",E29=Trip!$B$7),D29,IF(Trip!$B$9="",D29,D29/Trip!$B$9)),2))</f>
      </c>
      <c r="G29" s="3"/>
    </row>
    <row r="30" spans="1:7" x14ac:dyDescent="0.25">
      <c r="A30" s="26"/>
      <c r="B30" s="26"/>
      <c r="C30" s="26"/>
      <c r="D30" s="27"/>
      <c r="E30" s="26"/>
      <c r="F30" s="27">
        <f>IF(D30="","",ROUND(IF(OR(E30="",E30=Trip!$B$7),D30,IF(Trip!$B$9="",D30,D30/Trip!$B$9)),2))</f>
      </c>
      <c r="G30" s="26"/>
    </row>
    <row r="31" spans="1:7" x14ac:dyDescent="0.25">
      <c r="A31" s="3"/>
      <c r="B31" s="3"/>
      <c r="C31" s="3"/>
      <c r="D31" s="5"/>
      <c r="E31" s="3"/>
      <c r="F31" s="5">
        <f>IF(D31="","",ROUND(IF(OR(E31="",E31=Trip!$B$7),D31,IF(Trip!$B$9="",D31,D31/Trip!$B$9)),2))</f>
      </c>
      <c r="G31" s="3"/>
    </row>
    <row r="32" spans="1:7" x14ac:dyDescent="0.25">
      <c r="A32" s="26"/>
      <c r="B32" s="26"/>
      <c r="C32" s="26"/>
      <c r="D32" s="27"/>
      <c r="E32" s="26"/>
      <c r="F32" s="27">
        <f>IF(D32="","",ROUND(IF(OR(E32="",E32=Trip!$B$7),D32,IF(Trip!$B$9="",D32,D32/Trip!$B$9)),2))</f>
      </c>
      <c r="G32" s="26"/>
    </row>
    <row r="33" spans="1:7" x14ac:dyDescent="0.25">
      <c r="A33" s="3"/>
      <c r="B33" s="3"/>
      <c r="C33" s="3"/>
      <c r="D33" s="5"/>
      <c r="E33" s="3"/>
      <c r="F33" s="5">
        <f>IF(D33="","",ROUND(IF(OR(E33="",E33=Trip!$B$7),D33,IF(Trip!$B$9="",D33,D33/Trip!$B$9)),2))</f>
      </c>
      <c r="G33" s="3"/>
    </row>
    <row r="34" spans="1:7" x14ac:dyDescent="0.25">
      <c r="A34" s="26"/>
      <c r="B34" s="26"/>
      <c r="C34" s="26"/>
      <c r="D34" s="27"/>
      <c r="E34" s="26"/>
      <c r="F34" s="27">
        <f>IF(D34="","",ROUND(IF(OR(E34="",E34=Trip!$B$7),D34,IF(Trip!$B$9="",D34,D34/Trip!$B$9)),2))</f>
      </c>
      <c r="G34" s="26"/>
    </row>
    <row r="35" spans="1:7" x14ac:dyDescent="0.25">
      <c r="A35" s="3"/>
      <c r="B35" s="3"/>
      <c r="C35" s="3"/>
      <c r="D35" s="5"/>
      <c r="E35" s="3"/>
      <c r="F35" s="5">
        <f>IF(D35="","",ROUND(IF(OR(E35="",E35=Trip!$B$7),D35,IF(Trip!$B$9="",D35,D35/Trip!$B$9)),2))</f>
      </c>
      <c r="G35" s="3"/>
    </row>
    <row r="36" spans="1:7" x14ac:dyDescent="0.25">
      <c r="A36" s="26"/>
      <c r="B36" s="26"/>
      <c r="C36" s="26"/>
      <c r="D36" s="27"/>
      <c r="E36" s="26"/>
      <c r="F36" s="27">
        <f>IF(D36="","",ROUND(IF(OR(E36="",E36=Trip!$B$7),D36,IF(Trip!$B$9="",D36,D36/Trip!$B$9)),2))</f>
      </c>
      <c r="G36" s="26"/>
    </row>
    <row r="37" spans="1:7" x14ac:dyDescent="0.25">
      <c r="A37" s="3"/>
      <c r="B37" s="3"/>
      <c r="C37" s="3"/>
      <c r="D37" s="5"/>
      <c r="E37" s="3"/>
      <c r="F37" s="5">
        <f>IF(D37="","",ROUND(IF(OR(E37="",E37=Trip!$B$7),D37,IF(Trip!$B$9="",D37,D37/Trip!$B$9)),2))</f>
      </c>
      <c r="G37" s="3"/>
    </row>
    <row r="38" spans="1:7" x14ac:dyDescent="0.25">
      <c r="A38" s="26"/>
      <c r="B38" s="26"/>
      <c r="C38" s="26"/>
      <c r="D38" s="27"/>
      <c r="E38" s="26"/>
      <c r="F38" s="27">
        <f>IF(D38="","",ROUND(IF(OR(E38="",E38=Trip!$B$7),D38,IF(Trip!$B$9="",D38,D38/Trip!$B$9)),2))</f>
      </c>
      <c r="G38" s="26"/>
    </row>
    <row r="39" spans="1:7" x14ac:dyDescent="0.25">
      <c r="A39" s="3"/>
      <c r="B39" s="3"/>
      <c r="C39" s="3"/>
      <c r="D39" s="5"/>
      <c r="E39" s="3"/>
      <c r="F39" s="5">
        <f>IF(D39="","",ROUND(IF(OR(E39="",E39=Trip!$B$7),D39,IF(Trip!$B$9="",D39,D39/Trip!$B$9)),2))</f>
      </c>
      <c r="G39" s="3"/>
    </row>
    <row r="40" spans="1:7" x14ac:dyDescent="0.25">
      <c r="A40" s="26"/>
      <c r="B40" s="26"/>
      <c r="C40" s="26"/>
      <c r="D40" s="27"/>
      <c r="E40" s="26"/>
      <c r="F40" s="27">
        <f>IF(D40="","",ROUND(IF(OR(E40="",E40=Trip!$B$7),D40,IF(Trip!$B$9="",D40,D40/Trip!$B$9)),2))</f>
      </c>
      <c r="G40" s="26"/>
    </row>
    <row r="41" spans="1:7" x14ac:dyDescent="0.25">
      <c r="A41" s="3"/>
      <c r="B41" s="3"/>
      <c r="C41" s="3"/>
      <c r="D41" s="5"/>
      <c r="E41" s="3"/>
      <c r="F41" s="5">
        <f>IF(D41="","",ROUND(IF(OR(E41="",E41=Trip!$B$7),D41,IF(Trip!$B$9="",D41,D41/Trip!$B$9)),2))</f>
      </c>
      <c r="G41" s="3"/>
    </row>
    <row r="42" spans="1:7" x14ac:dyDescent="0.25">
      <c r="A42" s="26"/>
      <c r="B42" s="26"/>
      <c r="C42" s="26"/>
      <c r="D42" s="27"/>
      <c r="E42" s="26"/>
      <c r="F42" s="27">
        <f>IF(D42="","",ROUND(IF(OR(E42="",E42=Trip!$B$7),D42,IF(Trip!$B$9="",D42,D42/Trip!$B$9)),2))</f>
      </c>
      <c r="G42" s="26"/>
    </row>
    <row r="43" spans="1:7" x14ac:dyDescent="0.25">
      <c r="A43" s="3"/>
      <c r="B43" s="3"/>
      <c r="C43" s="3"/>
      <c r="D43" s="5"/>
      <c r="E43" s="3"/>
      <c r="F43" s="5">
        <f>IF(D43="","",ROUND(IF(OR(E43="",E43=Trip!$B$7),D43,IF(Trip!$B$9="",D43,D43/Trip!$B$9)),2))</f>
      </c>
      <c r="G43" s="3"/>
    </row>
    <row r="44" spans="1:7" x14ac:dyDescent="0.25">
      <c r="A44" s="26"/>
      <c r="B44" s="26"/>
      <c r="C44" s="26"/>
      <c r="D44" s="27"/>
      <c r="E44" s="26"/>
      <c r="F44" s="27">
        <f>IF(D44="","",ROUND(IF(OR(E44="",E44=Trip!$B$7),D44,IF(Trip!$B$9="",D44,D44/Trip!$B$9)),2))</f>
      </c>
      <c r="G44" s="26"/>
    </row>
    <row r="45" spans="1:7" x14ac:dyDescent="0.25">
      <c r="A45" s="3"/>
      <c r="B45" s="3"/>
      <c r="C45" s="3"/>
      <c r="D45" s="5"/>
      <c r="E45" s="3"/>
      <c r="F45" s="5">
        <f>IF(D45="","",ROUND(IF(OR(E45="",E45=Trip!$B$7),D45,IF(Trip!$B$9="",D45,D45/Trip!$B$9)),2))</f>
      </c>
      <c r="G45" s="3"/>
    </row>
    <row r="46" spans="1:7" s="21" customFormat="1" x14ac:dyDescent="0.25">
      <c r="A46" s="28"/>
      <c r="B46" s="28"/>
      <c r="C46" s="28"/>
      <c r="D46" s="28"/>
      <c r="E46" s="28" t="s">
        <v>52</v>
      </c>
      <c r="F46" s="29">
        <f>SUM(F16:F45)</f>
      </c>
      <c r="G46" s="28"/>
    </row>
    <row r="48" ht="26" customHeight="1" spans="1:7" s="6" customFormat="1" x14ac:dyDescent="0.25">
      <c r="A48" s="7" t="s">
        <v>53</v>
      </c>
      <c r="B48" s="7"/>
      <c r="C48" s="7"/>
      <c r="D48" s="7"/>
      <c r="E48" s="7"/>
      <c r="F48" s="7"/>
      <c r="G48" s="7"/>
    </row>
    <row r="49" ht="26" customHeight="1" spans="1:4" s="15" customFormat="1" x14ac:dyDescent="0.25">
      <c r="A49" s="16" t="s">
        <v>54</v>
      </c>
      <c r="B49" s="16" t="s">
        <v>55</v>
      </c>
      <c r="C49" s="16" t="s">
        <v>56</v>
      </c>
      <c r="D49" s="16" t="s">
        <v>57</v>
      </c>
    </row>
    <row r="50" ht="20" customHeight="1" spans="1:4" x14ac:dyDescent="0.25">
      <c r="A50" s="26"/>
      <c r="B50" s="27">
        <f>IF(A50="","",SUMIF(G16:G45,A50,F16:F45))</f>
      </c>
      <c r="C50" s="27">
        <f>IF(A50="","",SUM($B$50:$B$59)/COUNTA($A$50:$A$59))</f>
      </c>
      <c r="D50" s="27">
        <f>IF(A50="","",B50-C50)</f>
      </c>
    </row>
    <row r="51" ht="20" customHeight="1" spans="1:4" x14ac:dyDescent="0.25">
      <c r="A51" s="3"/>
      <c r="B51" s="5">
        <f>IF(A51="","",SUMIF(G16:G45,A51,F16:F45))</f>
      </c>
      <c r="C51" s="5">
        <f>IF(A51="","",SUM($B$50:$B$59)/COUNTA($A$50:$A$59))</f>
      </c>
      <c r="D51" s="5">
        <f>IF(A51="","",B51-C51)</f>
      </c>
    </row>
    <row r="52" ht="20" customHeight="1" spans="1:4" x14ac:dyDescent="0.25">
      <c r="A52" s="26"/>
      <c r="B52" s="27">
        <f>IF(A52="","",SUMIF(G16:G45,A52,F16:F45))</f>
      </c>
      <c r="C52" s="27">
        <f>IF(A52="","",SUM($B$50:$B$59)/COUNTA($A$50:$A$59))</f>
      </c>
      <c r="D52" s="27">
        <f>IF(A52="","",B52-C52)</f>
      </c>
    </row>
    <row r="53" ht="20" customHeight="1" spans="1:4" x14ac:dyDescent="0.25">
      <c r="A53" s="3"/>
      <c r="B53" s="5">
        <f>IF(A53="","",SUMIF(G16:G45,A53,F16:F45))</f>
      </c>
      <c r="C53" s="5">
        <f>IF(A53="","",SUM($B$50:$B$59)/COUNTA($A$50:$A$59))</f>
      </c>
      <c r="D53" s="5">
        <f>IF(A53="","",B53-C53)</f>
      </c>
    </row>
    <row r="54" ht="20" customHeight="1" spans="1:4" x14ac:dyDescent="0.25">
      <c r="A54" s="26"/>
      <c r="B54" s="27">
        <f>IF(A54="","",SUMIF(G16:G45,A54,F16:F45))</f>
      </c>
      <c r="C54" s="27">
        <f>IF(A54="","",SUM($B$50:$B$59)/COUNTA($A$50:$A$59))</f>
      </c>
      <c r="D54" s="27">
        <f>IF(A54="","",B54-C54)</f>
      </c>
    </row>
    <row r="55" ht="20" customHeight="1" spans="1:4" x14ac:dyDescent="0.25">
      <c r="A55" s="3"/>
      <c r="B55" s="5">
        <f>IF(A55="","",SUMIF(G16:G45,A55,F16:F45))</f>
      </c>
      <c r="C55" s="5">
        <f>IF(A55="","",SUM($B$50:$B$59)/COUNTA($A$50:$A$59))</f>
      </c>
      <c r="D55" s="5">
        <f>IF(A55="","",B55-C55)</f>
      </c>
    </row>
    <row r="56" ht="20" customHeight="1" spans="1:4" x14ac:dyDescent="0.25">
      <c r="A56" s="26"/>
      <c r="B56" s="27">
        <f>IF(A56="","",SUMIF(G16:G45,A56,F16:F45))</f>
      </c>
      <c r="C56" s="27">
        <f>IF(A56="","",SUM($B$50:$B$59)/COUNTA($A$50:$A$59))</f>
      </c>
      <c r="D56" s="27">
        <f>IF(A56="","",B56-C56)</f>
      </c>
    </row>
    <row r="57" ht="20" customHeight="1" spans="1:4" x14ac:dyDescent="0.25">
      <c r="A57" s="3"/>
      <c r="B57" s="5">
        <f>IF(A57="","",SUMIF(G16:G45,A57,F16:F45))</f>
      </c>
      <c r="C57" s="5">
        <f>IF(A57="","",SUM($B$50:$B$59)/COUNTA($A$50:$A$59))</f>
      </c>
      <c r="D57" s="5">
        <f>IF(A57="","",B57-C57)</f>
      </c>
    </row>
    <row r="58" ht="20" customHeight="1" spans="1:4" x14ac:dyDescent="0.25">
      <c r="A58" s="26"/>
      <c r="B58" s="27">
        <f>IF(A58="","",SUMIF(G16:G45,A58,F16:F45))</f>
      </c>
      <c r="C58" s="27">
        <f>IF(A58="","",SUM($B$50:$B$59)/COUNTA($A$50:$A$59))</f>
      </c>
      <c r="D58" s="27">
        <f>IF(A58="","",B58-C58)</f>
      </c>
    </row>
    <row r="59" ht="20" customHeight="1" spans="1:4" x14ac:dyDescent="0.25">
      <c r="A59" s="3"/>
      <c r="B59" s="5">
        <f>IF(A59="","",SUMIF(G16:G45,A59,F16:F45))</f>
      </c>
      <c r="C59" s="5">
        <f>IF(A59="","",SUM($B$50:$B$59)/COUNTA($A$50:$A$59))</f>
      </c>
      <c r="D59" s="5">
        <f>IF(A59="","",B59-C59)</f>
      </c>
    </row>
  </sheetData>
  <mergeCells count="4">
    <mergeCell ref="A1:G1"/>
    <mergeCell ref="A3:G3"/>
    <mergeCell ref="A14:G14"/>
    <mergeCell ref="A48:G48"/>
  </mergeCells>
  <dataValidations count="4">
    <dataValidation type="date" operator="greaterThan" allowBlank="1" sqref="A16:A45">
      <formula1>36525.770833333336</formula1>
    </dataValidation>
    <dataValidation type="list" allowBlank="1" sqref="C16:C45">
      <formula1>"Flights,Accommodation,Local transport,Food,Activities,Shopping,Other"</formula1>
    </dataValidation>
    <dataValidation type="list" allowBlank="1" sqref="E16:E45">
      <formula1>Trip!$B$7:$B$8</formula1>
    </dataValidation>
    <dataValidation type="list" allowBlank="1" sqref="G16:G45">
      <formula1>$A$50:$A$59</formula1>
    </dataValidation>
  </dataValidations>
  <pageMargins left="0.5" right="0.5" top="0.6" bottom="0.6" header="0.3" footer="0.3"/>
  <pageSetup orientation="portrait" horizontalDpi="4294967295" verticalDpi="4294967295" scale="100" fitToWidth="1" fitToHeight="0"/>
  <headerFooter>
    <oddFooter>&amp;CFree template from monkeyeatingmango.com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Trip</vt:lpstr>
      <vt:lpstr>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MonkeyEatingMango</dc:creator>
  <dc:title/>
  <dc:subject/>
  <dc:description/>
  <cp:keywords/>
  <cp:category/>
  <cp:lastModifiedBy>Unknown</cp:lastModifiedBy>
  <dcterms:created xsi:type="dcterms:W3CDTF">2026-10-19T15:59:33Z</dcterms:created>
  <dcterms:modified xsi:type="dcterms:W3CDTF">2026-10-19T15:59:33Z</dcterms:modified>
</cp:coreProperties>
</file>